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9\Конкурс\10. Октябрь\МСП_Р_Аккумуляторы\Закупочная\Техническое задание\"/>
    </mc:Choice>
  </mc:AlternateContent>
  <bookViews>
    <workbookView xWindow="0" yWindow="0" windowWidth="23040" windowHeight="88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A21" i="1"/>
  <c r="H17" i="1"/>
  <c r="A17" i="1"/>
  <c r="H20" i="1" l="1"/>
  <c r="H19" i="1"/>
  <c r="H18" i="1"/>
  <c r="H16" i="1"/>
  <c r="H15" i="1"/>
  <c r="H14" i="1"/>
  <c r="H13" i="1"/>
  <c r="H12" i="1"/>
  <c r="H11" i="1"/>
  <c r="H10" i="1"/>
  <c r="H9" i="1"/>
  <c r="H8" i="1"/>
  <c r="H7" i="1"/>
  <c r="A20" i="1"/>
  <c r="A19" i="1"/>
  <c r="A18" i="1"/>
  <c r="A16" i="1"/>
  <c r="A15" i="1"/>
  <c r="A14" i="1"/>
  <c r="A13" i="1"/>
  <c r="A12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<sst xmlns="http://schemas.openxmlformats.org/spreadsheetml/2006/main" count="101" uniqueCount="59">
  <si>
    <t>СПЕЦИФИКАЦИЯ</t>
  </si>
  <si>
    <t>№ п.п.</t>
  </si>
  <si>
    <t>Наименование товара</t>
  </si>
  <si>
    <t>Описание</t>
  </si>
  <si>
    <t>Eд.изм</t>
  </si>
  <si>
    <t>Адрес поставки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</si>
  <si>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</si>
  <si>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</si>
  <si>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</si>
  <si>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</si>
  <si>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</si>
  <si>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шт</t>
  </si>
  <si>
    <t>г. Уфа, ул. Каспийская, д.14,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</si>
  <si>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</si>
  <si>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</si>
  <si>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Срок службы</t>
  </si>
  <si>
    <t>Кощеев С.А., тел. (347)-221-54-18 , эл.почта: Koshcheev@bashtel.ru</t>
  </si>
  <si>
    <t>Хайруллин Р.Х., тел. (347)-221-58-74 , эл.почта: r.hairullin@bashtel.ru</t>
  </si>
  <si>
    <t>Срок поставки товара устанавливается в согласованном Сторонами Заказе, но не может превышать 45 (сорок пять) календарных дней с даты подписания сторонами Заказа</t>
  </si>
  <si>
    <t>Максимальная цена за единицу измерения без НДС, включая стоимость тары и доставку, рубли РФ</t>
  </si>
  <si>
    <t>Минимальная сумма Заказа: 40 000 рублей с НДС</t>
  </si>
  <si>
    <t>Максимальная цена за единицу измерения с 20% НДС, включая стоимость тары и доставку, рубли РФ</t>
  </si>
  <si>
    <t>Аккумуляторная батарея на 12 вольт/блок, ёмкостью 38±5 А*ч, являются необслуживаемыми, серии AGM, фронттерминальное исполнение.</t>
  </si>
  <si>
    <t>Аккумуляторная батарея на 12 вольт, ёмкостью 50±5 А*ч, являются необслуживаемыми, серии AGM, фронттерминальное исполнение.</t>
  </si>
  <si>
    <t>Аккумуляторная батарея на 12 вольт, ёмкостью 100±5 А*ч, являются необслуживаемыми, серии AGM, фронттерминальное исполнение.</t>
  </si>
  <si>
    <t>Аккумуляторная батарея на 12 вольт, ёмкостью 125±5 А*ч, являются необслуживаемыми, серии AGM, фронттерминальное исполнение.</t>
  </si>
  <si>
    <t>Аккумуляторная батарея на 12 вольт, ёмкостью 155±5 А*ч, являются необслуживаемыми, серии AGM, фронттерминальное исполнение.</t>
  </si>
  <si>
    <t>Аккумуляторная батарея на 2 вольта/эл., ёмкостью 600±30 А*ч, являются необслуживаемыми, серии AGM</t>
  </si>
  <si>
    <t>Стеллаж под АКБ ёмкостью 600±30 А*ч (AGM 2 вольта/эл.). Конфигурация: 1 группа АКБ на 60 вольт, 30 блоков разместить в 2 ряда по 15 блоков в ряд с межэлементными перемычками.</t>
  </si>
  <si>
    <t>гарантийный срок</t>
  </si>
  <si>
    <t>5 лет</t>
  </si>
  <si>
    <t>Аккумуляторная батарея на 12 вольт, ёмкостью 63±5 А*ч, являются необслуживаемыми, серии AGM, фронттерминальное исполнение.</t>
  </si>
  <si>
    <t>Аккумуляторная батарея на 12 вольт, ёмкостью 180±10 А*ч, являются необслуживаемыми, серии AGM, фронттерминальное исполнение.</t>
  </si>
  <si>
    <t>Аккумуляторная батарея на 2 вольта/эл., ёмкостью 210±10 А*ч, являются необслуживаемыми, серии AGM</t>
  </si>
  <si>
    <t>Аккумуляторная батарея на 2 вольта/эл., ёмкостью 310±15 А*ч, являются необслуживаемыми, серии AGM</t>
  </si>
  <si>
    <t>Стеллаж под АКБ ёмкостью 210±10 А*ч (AGM 2 вольта/эл.). Конфигурация: 1 группа АКБ на 60 вольт, 30 блоков разместить в 2 ряда по 15 блоков в ряд с межэлементными перемычками.</t>
  </si>
  <si>
    <t>Стеллаж под АКБ ёмкостью 310±15 А*ч (AGM 2 вольта/эл.). Конфигурация: 1 группа АКБ на 60 вольт, 30 блоков разместить в 2 ряда по 15 блоков в ряд с межэлементными перемычками.</t>
  </si>
  <si>
    <t>Стеллаж под АКБ ёмкостью 390±20 А*ч (AGM 2 вольта/эл.). Конфигурация: 1 группа АКБ на 60 вольт, 30 блоков разместить в 2 ряда по 15 блоков в ряд с межэлементными перемычками.</t>
  </si>
  <si>
    <t>Аккумуляторная батарея на 2 вольта/эл., ёмкостью 390±20 А*ч, являются необслуживаемыми, серии AGM</t>
  </si>
  <si>
    <t>Герметизированные необслуживаемые свинцово-кислотные аккумуляторы, выполненные по технологии AGM. Исполнение с фронтальным расположением выводов для монтажа в стойки и шкафы 19". Поставка должна быть комплектной и полностью соответствовать спецификации Приложения. Поставщик обязан представить "Декларацию о соответствии"  на оборудование, Протоколы испытаний от независимых лабораторий.Оборудование должно быть поставлено новым (не бывшим в использовании) в неповреждённой упаковке изготовителя, дата изготовления не ранее 5 месяцев до даты поставки, быть надлежащего качества, в соответствии с технической документацией.</t>
  </si>
  <si>
    <t>Предельная сумма лота составляет: 20 000 000 руб. с НДС.</t>
  </si>
  <si>
    <t>БАТАРЕЯ АККУМУЛЯТОРОВ ЁМКОСТЬЮ  38±5 А*Ч (в комплекте с перемычками)</t>
  </si>
  <si>
    <t>БАТАРЕЯ АККУМУЛЯТОРОВ ЁМКОСТЬЮ  63±5А*Ч (в комплекте с перемычками)</t>
  </si>
  <si>
    <t>БАТАРЕЯ АККУМУЛЯТОРОВ ЁМКОСТЬЮ 100±5 А*Ч (в комплекте с перемычками)</t>
  </si>
  <si>
    <t>БАТАРЕЯ АККУМУЛЯТОРОВ ЁМКОСТЬЮ 125±5А*Ч (в комплекте с перемычками)</t>
  </si>
  <si>
    <t>БАТАРЕЯ АККУМУЛЯТОРОВ ЁМКОСТЬЮ 155±5 А*Ч (в комплекте с перемычками)</t>
  </si>
  <si>
    <t>БАТАРЕЯ АККУМУЛЯТОРОВ ЁМКОСТЬЮ 180±10 А*Ч (в комплекте с перемычками)</t>
  </si>
  <si>
    <t>БАТАРЕЯ АККУМУЛЯТОРОВ ЁМКОСТЬЮ 210±10  А*Ч (AGM) в комплекте с перемычками</t>
  </si>
  <si>
    <t>БАТАРЕЯ АККУМУЛЯТОРОВ ЁМКОСТЬЮ 310±15 А*Ч (AGM) в комплекте с перемычками</t>
  </si>
  <si>
    <t>БАТАРЕЯ АККУМУЛЯТОРОВ ЁМКОСТЬЮ 390±20 А*Ч (AGM) в комплекте с перемычками</t>
  </si>
  <si>
    <t>БАТАРЕЯ АККУМУЛЯТОРОВ ЁМКОСТЬЮ 600±30 А*Ч (AGM) в комплекте с перемычками</t>
  </si>
  <si>
    <t xml:space="preserve">СТЕЛЛАЖ ПОД БАТАРЕЮ АККУМУЛЯТОРОВ ЁМКОСТЬЮ  210±10  А*Ч (AGM) </t>
  </si>
  <si>
    <t xml:space="preserve">СТЕЛЛАЖ ПОД БАТАРЕЮ АККУМУЛЯТОРОВ ЁМКОСТЬЮ 310±15 А*Ч (AGM) </t>
  </si>
  <si>
    <t xml:space="preserve">СТЕЛЛАЖ ПОД БАТАРЕЮ АККУМУЛЯТОРОВ ЁМКОСТЬЮ 600±30 А*Ч (AGM) </t>
  </si>
  <si>
    <t>РАЗДЕЛ IV. Техническое задание</t>
  </si>
  <si>
    <t>БАТАРЕЯ АККУМУЛЯТОРОВ ЁМКОСТЬЮ 50±5 А*Ч (в комплекте с перемычками)</t>
  </si>
  <si>
    <t xml:space="preserve">СТЕЛЛАЖ ПОД БАТАРЕЮ АККУМУЛЯТОРОВ ЁМКОСТЬЮ 390±20 А*Ч (AGM) </t>
  </si>
  <si>
    <t>не менее 12 лет для для 12В моноблоков AGM, не менее 15 лет для 2 В элементов АКБ AGM</t>
  </si>
  <si>
    <t>не менее 5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</si>
</sst>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</cellStyleXfs>
  <cellXfs count="74">
    <xf numFmtId="0" fontId="0" fillId="0" borderId="0" xfId="0"/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Alignment="1">
      <alignment horizontal="right"/>
    </xf>
    <xf numFmtId="44" fontId="0" fillId="0" borderId="1" xfId="2" applyFont="1" applyBorder="1" applyAlignment="1">
      <alignment horizontal="center" vertical="center" wrapText="1"/>
    </xf>
    <xf numFmtId="44" fontId="0" fillId="0" borderId="0" xfId="2" applyFont="1" applyBorder="1"/>
    <xf numFmtId="44" fontId="0" fillId="0" borderId="0" xfId="2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49" fontId="2" fillId="0" borderId="9" xfId="1" applyNumberFormat="1" applyBorder="1" applyAlignment="1"/>
    <xf numFmtId="0" fontId="5" fillId="0" borderId="0" xfId="4" applyFont="1" applyFill="1" applyBorder="1" applyAlignment="1">
      <alignment horizontal="left" vertical="top" wrapText="1"/>
    </xf>
    <xf numFmtId="0" fontId="5" fillId="0" borderId="0" xfId="3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44" fontId="0" fillId="0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49" fontId="2" fillId="0" borderId="10" xfId="1" applyNumberFormat="1" applyFill="1" applyBorder="1" applyAlignment="1"/>
    <xf numFmtId="0" fontId="0" fillId="0" borderId="5" xfId="0" applyFont="1" applyFill="1" applyBorder="1" applyAlignment="1">
      <alignment horizontal="center"/>
    </xf>
    <xf numFmtId="49" fontId="2" fillId="0" borderId="11" xfId="1" applyNumberFormat="1" applyFill="1" applyBorder="1" applyAlignment="1">
      <alignment vertical="top" wrapText="1"/>
    </xf>
    <xf numFmtId="0" fontId="0" fillId="0" borderId="0" xfId="0" applyFill="1" applyBorder="1"/>
    <xf numFmtId="0" fontId="0" fillId="0" borderId="1" xfId="0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0" fillId="0" borderId="0" xfId="0" applyFill="1"/>
    <xf numFmtId="0" fontId="1" fillId="0" borderId="0" xfId="0" applyFont="1" applyAlignment="1">
      <alignment horizont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2" fillId="0" borderId="5" xfId="1" applyNumberForma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49" fontId="2" fillId="0" borderId="5" xfId="1" applyNumberFormat="1" applyFill="1" applyBorder="1" applyAlignment="1">
      <alignment horizontal="left" vertical="top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5" fillId="0" borderId="5" xfId="3" applyFont="1" applyBorder="1" applyAlignment="1">
      <alignment horizontal="left"/>
    </xf>
    <xf numFmtId="0" fontId="0" fillId="0" borderId="5" xfId="4" applyFont="1" applyFill="1" applyBorder="1" applyAlignment="1">
      <alignment horizontal="left" vertical="top" wrapText="1"/>
    </xf>
    <xf numFmtId="0" fontId="0" fillId="0" borderId="6" xfId="4" applyFont="1" applyFill="1" applyBorder="1" applyAlignment="1">
      <alignment horizontal="left" vertical="top" wrapText="1"/>
    </xf>
    <xf numFmtId="0" fontId="0" fillId="0" borderId="7" xfId="4" applyFont="1" applyFill="1" applyBorder="1" applyAlignment="1">
      <alignment horizontal="left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3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5" fillId="0" borderId="5" xfId="3" applyBorder="1" applyAlignment="1">
      <alignment horizontal="left" vertical="center"/>
    </xf>
    <xf numFmtId="0" fontId="5" fillId="0" borderId="6" xfId="3" applyBorder="1" applyAlignment="1">
      <alignment horizontal="left" vertical="center"/>
    </xf>
    <xf numFmtId="0" fontId="0" fillId="0" borderId="5" xfId="3" applyFont="1" applyBorder="1" applyAlignment="1">
      <alignment horizontal="left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0" xfId="0" applyAlignment="1">
      <alignment wrapText="1"/>
    </xf>
    <xf numFmtId="0" fontId="0" fillId="0" borderId="3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</cellXfs>
  <cellStyles count="5">
    <cellStyle name="Денежный" xfId="2" builtinId="4"/>
    <cellStyle name="Обычный" xfId="0" builtinId="0"/>
    <cellStyle name="Обычный 2" xfId="1"/>
    <cellStyle name="Обычный 3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8"/>
  <sheetViews>
    <sheetView tabSelected="1" topLeftCell="A19" zoomScale="115" zoomScaleNormal="115" workbookViewId="0">
      <selection activeCell="C28" sqref="C28:I28"/>
    </sheetView>
  </sheetViews>
  <sheetFormatPr defaultRowHeight="15" x14ac:dyDescent="0.25"/>
  <cols>
    <col min="1" max="1" width="9.28515625" customWidth="1"/>
    <col min="2" max="2" width="44.5703125" style="33" customWidth="1"/>
    <col min="3" max="3" width="19.85546875" customWidth="1"/>
    <col min="4" max="4" width="54.28515625" customWidth="1"/>
    <col min="6" max="6" width="9.140625" style="1"/>
    <col min="7" max="7" width="16.28515625" customWidth="1"/>
    <col min="8" max="8" width="21.140625" customWidth="1"/>
    <col min="9" max="9" width="37.7109375" customWidth="1"/>
  </cols>
  <sheetData>
    <row r="1" spans="1:21" x14ac:dyDescent="0.25">
      <c r="A1" s="67" t="s">
        <v>54</v>
      </c>
      <c r="B1" s="67"/>
      <c r="C1" s="1"/>
      <c r="D1" s="1"/>
      <c r="E1" s="1"/>
      <c r="G1" s="1"/>
      <c r="H1" s="57"/>
      <c r="I1" s="58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x14ac:dyDescent="0.25">
      <c r="A2" s="34" t="s">
        <v>0</v>
      </c>
      <c r="B2" s="34"/>
      <c r="C2" s="34"/>
      <c r="D2" s="34"/>
      <c r="E2" s="34"/>
      <c r="F2" s="34"/>
      <c r="G2" s="34"/>
      <c r="H2" s="34"/>
      <c r="I2" s="1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s="19"/>
      <c r="B3" s="27"/>
      <c r="C3" s="9"/>
      <c r="D3" s="14"/>
      <c r="E3" s="1"/>
      <c r="G3" s="1"/>
      <c r="H3" s="1"/>
      <c r="I3" s="8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15" customHeight="1" x14ac:dyDescent="0.25">
      <c r="A4" s="38" t="s">
        <v>1</v>
      </c>
      <c r="B4" s="59" t="s">
        <v>2</v>
      </c>
      <c r="C4" s="68" t="s">
        <v>3</v>
      </c>
      <c r="D4" s="69"/>
      <c r="E4" s="38" t="s">
        <v>4</v>
      </c>
      <c r="F4" s="43" t="s">
        <v>29</v>
      </c>
      <c r="G4" s="41" t="s">
        <v>19</v>
      </c>
      <c r="H4" s="39" t="s">
        <v>21</v>
      </c>
      <c r="I4" s="38" t="s">
        <v>5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ht="97.5" customHeight="1" x14ac:dyDescent="0.25">
      <c r="A5" s="38"/>
      <c r="B5" s="60"/>
      <c r="C5" s="70"/>
      <c r="D5" s="71"/>
      <c r="E5" s="38"/>
      <c r="F5" s="44"/>
      <c r="G5" s="42"/>
      <c r="H5" s="40"/>
      <c r="I5" s="38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</row>
    <row r="6" spans="1:21" x14ac:dyDescent="0.25">
      <c r="A6" s="6">
        <v>1</v>
      </c>
      <c r="B6" s="28">
        <v>2</v>
      </c>
      <c r="C6" s="72">
        <v>3</v>
      </c>
      <c r="D6" s="73"/>
      <c r="E6" s="6">
        <v>4</v>
      </c>
      <c r="F6" s="6">
        <v>5</v>
      </c>
      <c r="G6" s="6">
        <v>6</v>
      </c>
      <c r="H6" s="6">
        <v>7</v>
      </c>
      <c r="I6" s="6">
        <v>8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47.25" customHeight="1" x14ac:dyDescent="0.25">
      <c r="A7" s="12">
        <f>ROW()-6</f>
        <v>1</v>
      </c>
      <c r="B7" s="29" t="s">
        <v>41</v>
      </c>
      <c r="C7" s="45" t="s">
        <v>22</v>
      </c>
      <c r="D7" s="46"/>
      <c r="E7" s="12" t="s">
        <v>11</v>
      </c>
      <c r="F7" s="12" t="s">
        <v>30</v>
      </c>
      <c r="G7" s="23">
        <v>9431.5400000000009</v>
      </c>
      <c r="H7" s="15">
        <f>G7*1.2</f>
        <v>11317.848</v>
      </c>
      <c r="I7" s="18" t="s">
        <v>12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47.25" customHeight="1" x14ac:dyDescent="0.25">
      <c r="A8" s="12">
        <f t="shared" ref="A8:A21" si="0">ROW()-6</f>
        <v>2</v>
      </c>
      <c r="B8" s="29" t="s">
        <v>55</v>
      </c>
      <c r="C8" s="47" t="s">
        <v>23</v>
      </c>
      <c r="D8" s="46"/>
      <c r="E8" s="12" t="s">
        <v>11</v>
      </c>
      <c r="F8" s="12" t="s">
        <v>30</v>
      </c>
      <c r="G8" s="23">
        <v>13821.93</v>
      </c>
      <c r="H8" s="15">
        <f t="shared" ref="H8:H20" si="1">G8*1.2</f>
        <v>16586.315999999999</v>
      </c>
      <c r="I8" s="18" t="s">
        <v>12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s="1" customFormat="1" ht="47.25" customHeight="1" x14ac:dyDescent="0.25">
      <c r="A9" s="12">
        <f t="shared" si="0"/>
        <v>3</v>
      </c>
      <c r="B9" s="29" t="s">
        <v>42</v>
      </c>
      <c r="C9" s="47" t="s">
        <v>31</v>
      </c>
      <c r="D9" s="46"/>
      <c r="E9" s="12" t="s">
        <v>11</v>
      </c>
      <c r="F9" s="12" t="s">
        <v>30</v>
      </c>
      <c r="G9" s="23">
        <v>14647.9</v>
      </c>
      <c r="H9" s="15">
        <f t="shared" si="1"/>
        <v>17577.48</v>
      </c>
      <c r="I9" s="18" t="s">
        <v>12</v>
      </c>
    </row>
    <row r="10" spans="1:21" s="1" customFormat="1" ht="47.25" customHeight="1" x14ac:dyDescent="0.25">
      <c r="A10" s="12">
        <f t="shared" si="0"/>
        <v>4</v>
      </c>
      <c r="B10" s="29" t="s">
        <v>43</v>
      </c>
      <c r="C10" s="47" t="s">
        <v>24</v>
      </c>
      <c r="D10" s="46"/>
      <c r="E10" s="12" t="s">
        <v>11</v>
      </c>
      <c r="F10" s="12" t="s">
        <v>30</v>
      </c>
      <c r="G10" s="23">
        <v>19109.71</v>
      </c>
      <c r="H10" s="15">
        <f t="shared" si="1"/>
        <v>22931.651999999998</v>
      </c>
      <c r="I10" s="18" t="s">
        <v>12</v>
      </c>
    </row>
    <row r="11" spans="1:21" s="1" customFormat="1" ht="47.25" customHeight="1" x14ac:dyDescent="0.25">
      <c r="A11" s="12">
        <f t="shared" si="0"/>
        <v>5</v>
      </c>
      <c r="B11" s="29" t="s">
        <v>44</v>
      </c>
      <c r="C11" s="47" t="s">
        <v>25</v>
      </c>
      <c r="D11" s="46"/>
      <c r="E11" s="12" t="s">
        <v>11</v>
      </c>
      <c r="F11" s="12" t="s">
        <v>30</v>
      </c>
      <c r="G11" s="23">
        <v>23567.21</v>
      </c>
      <c r="H11" s="15">
        <f t="shared" si="1"/>
        <v>28280.651999999998</v>
      </c>
      <c r="I11" s="18" t="s">
        <v>12</v>
      </c>
    </row>
    <row r="12" spans="1:21" s="1" customFormat="1" ht="47.25" customHeight="1" x14ac:dyDescent="0.25">
      <c r="A12" s="12">
        <f t="shared" si="0"/>
        <v>6</v>
      </c>
      <c r="B12" s="29" t="s">
        <v>45</v>
      </c>
      <c r="C12" s="47" t="s">
        <v>26</v>
      </c>
      <c r="D12" s="46"/>
      <c r="E12" s="12" t="s">
        <v>11</v>
      </c>
      <c r="F12" s="12" t="s">
        <v>30</v>
      </c>
      <c r="G12" s="23">
        <v>25768.52</v>
      </c>
      <c r="H12" s="15">
        <f t="shared" si="1"/>
        <v>30922.223999999998</v>
      </c>
      <c r="I12" s="18" t="s">
        <v>12</v>
      </c>
    </row>
    <row r="13" spans="1:21" s="1" customFormat="1" ht="47.25" customHeight="1" x14ac:dyDescent="0.25">
      <c r="A13" s="12">
        <f t="shared" si="0"/>
        <v>7</v>
      </c>
      <c r="B13" s="29" t="s">
        <v>46</v>
      </c>
      <c r="C13" s="47" t="s">
        <v>32</v>
      </c>
      <c r="D13" s="46"/>
      <c r="E13" s="12" t="s">
        <v>11</v>
      </c>
      <c r="F13" s="12" t="s">
        <v>30</v>
      </c>
      <c r="G13" s="23">
        <v>30422.37</v>
      </c>
      <c r="H13" s="15">
        <f t="shared" si="1"/>
        <v>36506.843999999997</v>
      </c>
      <c r="I13" s="18" t="s">
        <v>12</v>
      </c>
    </row>
    <row r="14" spans="1:21" s="1" customFormat="1" ht="47.25" customHeight="1" x14ac:dyDescent="0.25">
      <c r="A14" s="12">
        <f t="shared" si="0"/>
        <v>8</v>
      </c>
      <c r="B14" s="29" t="s">
        <v>47</v>
      </c>
      <c r="C14" s="47" t="s">
        <v>33</v>
      </c>
      <c r="D14" s="46"/>
      <c r="E14" s="12" t="s">
        <v>11</v>
      </c>
      <c r="F14" s="12" t="s">
        <v>30</v>
      </c>
      <c r="G14" s="24">
        <v>6750</v>
      </c>
      <c r="H14" s="25">
        <f t="shared" si="1"/>
        <v>8100</v>
      </c>
      <c r="I14" s="18" t="s">
        <v>12</v>
      </c>
    </row>
    <row r="15" spans="1:21" s="1" customFormat="1" ht="47.25" customHeight="1" x14ac:dyDescent="0.25">
      <c r="A15" s="12">
        <f t="shared" si="0"/>
        <v>9</v>
      </c>
      <c r="B15" s="29" t="s">
        <v>48</v>
      </c>
      <c r="C15" s="47" t="s">
        <v>34</v>
      </c>
      <c r="D15" s="46"/>
      <c r="E15" s="12" t="s">
        <v>11</v>
      </c>
      <c r="F15" s="12" t="s">
        <v>30</v>
      </c>
      <c r="G15" s="23">
        <v>9583.33</v>
      </c>
      <c r="H15" s="25">
        <f t="shared" si="1"/>
        <v>11499.995999999999</v>
      </c>
      <c r="I15" s="18" t="s">
        <v>12</v>
      </c>
    </row>
    <row r="16" spans="1:21" s="1" customFormat="1" ht="47.25" customHeight="1" x14ac:dyDescent="0.25">
      <c r="A16" s="12">
        <f t="shared" si="0"/>
        <v>10</v>
      </c>
      <c r="B16" s="29" t="s">
        <v>49</v>
      </c>
      <c r="C16" s="47" t="s">
        <v>38</v>
      </c>
      <c r="D16" s="46"/>
      <c r="E16" s="12" t="s">
        <v>11</v>
      </c>
      <c r="F16" s="12" t="s">
        <v>30</v>
      </c>
      <c r="G16" s="23">
        <v>13000</v>
      </c>
      <c r="H16" s="25">
        <f t="shared" si="1"/>
        <v>15600</v>
      </c>
      <c r="I16" s="18" t="s">
        <v>12</v>
      </c>
    </row>
    <row r="17" spans="1:21" s="1" customFormat="1" ht="47.25" customHeight="1" x14ac:dyDescent="0.25">
      <c r="A17" s="12">
        <f t="shared" si="0"/>
        <v>11</v>
      </c>
      <c r="B17" s="29" t="s">
        <v>50</v>
      </c>
      <c r="C17" s="45" t="s">
        <v>27</v>
      </c>
      <c r="D17" s="46"/>
      <c r="E17" s="12" t="s">
        <v>11</v>
      </c>
      <c r="F17" s="12" t="s">
        <v>30</v>
      </c>
      <c r="G17" s="23">
        <v>19500</v>
      </c>
      <c r="H17" s="25">
        <f t="shared" ref="H17" si="2">G17*1.2</f>
        <v>23400</v>
      </c>
      <c r="I17" s="22" t="s">
        <v>12</v>
      </c>
    </row>
    <row r="18" spans="1:21" s="1" customFormat="1" ht="57" customHeight="1" x14ac:dyDescent="0.25">
      <c r="A18" s="12">
        <f t="shared" si="0"/>
        <v>12</v>
      </c>
      <c r="B18" s="29" t="s">
        <v>51</v>
      </c>
      <c r="C18" s="45" t="s">
        <v>35</v>
      </c>
      <c r="D18" s="46"/>
      <c r="E18" s="12" t="s">
        <v>11</v>
      </c>
      <c r="F18" s="12" t="s">
        <v>30</v>
      </c>
      <c r="G18" s="23">
        <v>14400</v>
      </c>
      <c r="H18" s="15">
        <f t="shared" si="1"/>
        <v>17280</v>
      </c>
      <c r="I18" s="18" t="s">
        <v>12</v>
      </c>
    </row>
    <row r="19" spans="1:21" s="1" customFormat="1" ht="57" customHeight="1" x14ac:dyDescent="0.25">
      <c r="A19" s="12">
        <f t="shared" si="0"/>
        <v>13</v>
      </c>
      <c r="B19" s="29" t="s">
        <v>52</v>
      </c>
      <c r="C19" s="45" t="s">
        <v>36</v>
      </c>
      <c r="D19" s="46"/>
      <c r="E19" s="12" t="s">
        <v>11</v>
      </c>
      <c r="F19" s="12" t="s">
        <v>30</v>
      </c>
      <c r="G19" s="23">
        <v>15500</v>
      </c>
      <c r="H19" s="15">
        <f t="shared" si="1"/>
        <v>18600</v>
      </c>
      <c r="I19" s="18" t="s">
        <v>12</v>
      </c>
    </row>
    <row r="20" spans="1:21" s="1" customFormat="1" ht="57" customHeight="1" x14ac:dyDescent="0.25">
      <c r="A20" s="12">
        <f t="shared" si="0"/>
        <v>14</v>
      </c>
      <c r="B20" s="29" t="s">
        <v>56</v>
      </c>
      <c r="C20" s="45" t="s">
        <v>37</v>
      </c>
      <c r="D20" s="46"/>
      <c r="E20" s="12" t="s">
        <v>11</v>
      </c>
      <c r="F20" s="12" t="s">
        <v>30</v>
      </c>
      <c r="G20" s="23">
        <v>13950</v>
      </c>
      <c r="H20" s="15">
        <f t="shared" si="1"/>
        <v>16740</v>
      </c>
      <c r="I20" s="18" t="s">
        <v>12</v>
      </c>
    </row>
    <row r="21" spans="1:21" s="1" customFormat="1" ht="57" customHeight="1" x14ac:dyDescent="0.25">
      <c r="A21" s="12">
        <f t="shared" si="0"/>
        <v>15</v>
      </c>
      <c r="B21" s="29" t="s">
        <v>53</v>
      </c>
      <c r="C21" s="45" t="s">
        <v>28</v>
      </c>
      <c r="D21" s="46"/>
      <c r="E21" s="12" t="s">
        <v>11</v>
      </c>
      <c r="F21" s="12" t="s">
        <v>30</v>
      </c>
      <c r="G21" s="15">
        <v>20900</v>
      </c>
      <c r="H21" s="15">
        <f t="shared" ref="H21" si="3">G21*1.2</f>
        <v>25080</v>
      </c>
      <c r="I21" s="18" t="s">
        <v>12</v>
      </c>
    </row>
    <row r="22" spans="1:21" ht="24.6" customHeight="1" x14ac:dyDescent="0.25">
      <c r="A22" s="7"/>
      <c r="B22" s="30"/>
      <c r="C22" s="2"/>
      <c r="D22" s="2"/>
      <c r="E22" s="7"/>
      <c r="F22" s="7"/>
      <c r="G22" s="16"/>
      <c r="H22" s="17"/>
      <c r="I22" s="17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19.899999999999999" customHeight="1" x14ac:dyDescent="0.25">
      <c r="A23" s="49" t="s">
        <v>40</v>
      </c>
      <c r="B23" s="49"/>
      <c r="C23" s="49"/>
      <c r="D23" s="49"/>
      <c r="E23" s="49"/>
      <c r="F23" s="49"/>
      <c r="G23" s="49"/>
      <c r="H23" s="49"/>
      <c r="I23" s="49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s="1" customFormat="1" ht="19.899999999999999" customHeight="1" x14ac:dyDescent="0.25">
      <c r="A24" s="64" t="s">
        <v>20</v>
      </c>
      <c r="B24" s="65"/>
      <c r="C24" s="65"/>
      <c r="D24" s="65"/>
      <c r="E24" s="65"/>
      <c r="F24" s="65"/>
      <c r="G24" s="65"/>
      <c r="H24" s="65"/>
      <c r="I24" s="66"/>
    </row>
    <row r="25" spans="1:21" ht="19.899999999999999" customHeight="1" x14ac:dyDescent="0.25">
      <c r="A25" s="48" t="s">
        <v>6</v>
      </c>
      <c r="B25" s="48"/>
      <c r="C25" s="35" t="s">
        <v>18</v>
      </c>
      <c r="D25" s="36"/>
      <c r="E25" s="36"/>
      <c r="F25" s="36"/>
      <c r="G25" s="36"/>
      <c r="H25" s="36"/>
      <c r="I25" s="37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19.899999999999999" customHeight="1" x14ac:dyDescent="0.25">
      <c r="A26" s="26" t="s">
        <v>7</v>
      </c>
      <c r="B26" s="31"/>
      <c r="C26" s="54" t="s">
        <v>13</v>
      </c>
      <c r="D26" s="55"/>
      <c r="E26" s="55"/>
      <c r="F26" s="55"/>
      <c r="G26" s="55"/>
      <c r="H26" s="55"/>
      <c r="I26" s="56"/>
      <c r="J26" s="2"/>
      <c r="K26" s="2"/>
      <c r="L26" s="2"/>
      <c r="M26" s="1"/>
      <c r="N26" s="1"/>
      <c r="O26" s="1"/>
      <c r="P26" s="1"/>
      <c r="Q26" s="1"/>
      <c r="R26" s="1"/>
      <c r="S26" s="1"/>
      <c r="T26" s="1"/>
      <c r="U26" s="1"/>
    </row>
    <row r="27" spans="1:21" ht="66" customHeight="1" x14ac:dyDescent="0.25">
      <c r="A27" s="26" t="s">
        <v>8</v>
      </c>
      <c r="B27" s="31"/>
      <c r="C27" s="51" t="s">
        <v>39</v>
      </c>
      <c r="D27" s="52"/>
      <c r="E27" s="52"/>
      <c r="F27" s="52"/>
      <c r="G27" s="52"/>
      <c r="H27" s="52"/>
      <c r="I27" s="53"/>
      <c r="J27" s="20"/>
      <c r="K27" s="20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s="1" customFormat="1" ht="19.899999999999999" customHeight="1" x14ac:dyDescent="0.25">
      <c r="A28" s="61" t="s">
        <v>14</v>
      </c>
      <c r="B28" s="62"/>
      <c r="C28" s="63" t="s">
        <v>58</v>
      </c>
      <c r="D28" s="36"/>
      <c r="E28" s="36"/>
      <c r="F28" s="36"/>
      <c r="G28" s="36"/>
      <c r="H28" s="36"/>
      <c r="I28" s="37"/>
      <c r="J28" s="21"/>
      <c r="K28" s="21"/>
    </row>
    <row r="29" spans="1:21" s="1" customFormat="1" ht="19.899999999999999" customHeight="1" x14ac:dyDescent="0.25">
      <c r="A29" s="61" t="s">
        <v>15</v>
      </c>
      <c r="B29" s="62"/>
      <c r="C29" s="63" t="s">
        <v>57</v>
      </c>
      <c r="D29" s="36"/>
      <c r="E29" s="36"/>
      <c r="F29" s="36"/>
      <c r="G29" s="36"/>
      <c r="H29" s="36"/>
      <c r="I29" s="37"/>
      <c r="J29" s="21"/>
      <c r="K29" s="21"/>
    </row>
    <row r="30" spans="1:21" ht="19.899999999999999" customHeight="1" x14ac:dyDescent="0.25">
      <c r="A30" s="48" t="s">
        <v>9</v>
      </c>
      <c r="B30" s="48"/>
      <c r="C30" s="50" t="s">
        <v>16</v>
      </c>
      <c r="D30" s="36"/>
      <c r="E30" s="36"/>
      <c r="F30" s="36"/>
      <c r="G30" s="36"/>
      <c r="H30" s="36"/>
      <c r="I30" s="37"/>
      <c r="J30" s="21"/>
      <c r="K30" s="2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19.899999999999999" customHeight="1" x14ac:dyDescent="0.25">
      <c r="A31" s="48" t="s">
        <v>10</v>
      </c>
      <c r="B31" s="48"/>
      <c r="C31" s="35" t="s">
        <v>17</v>
      </c>
      <c r="D31" s="36"/>
      <c r="E31" s="36"/>
      <c r="F31" s="36"/>
      <c r="G31" s="36"/>
      <c r="H31" s="36"/>
      <c r="I31" s="37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18.600000000000001" customHeight="1" x14ac:dyDescent="0.25">
      <c r="A32" s="10"/>
      <c r="B32" s="32"/>
      <c r="C32" s="10"/>
      <c r="D32" s="11"/>
      <c r="E32" s="11"/>
      <c r="F32" s="11"/>
      <c r="G32" s="11"/>
      <c r="H32" s="11"/>
      <c r="I32" s="1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18.600000000000001" customHeight="1" x14ac:dyDescent="0.25">
      <c r="A33" s="1"/>
      <c r="C33" s="1"/>
      <c r="D33" s="1"/>
      <c r="E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15.75" x14ac:dyDescent="0.25">
      <c r="A34" s="1"/>
      <c r="C34" s="13"/>
      <c r="D34" s="13"/>
      <c r="E34" s="13"/>
      <c r="F34" s="1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x14ac:dyDescent="0.25">
      <c r="A35" s="1"/>
      <c r="C35" s="1"/>
      <c r="D35" s="1"/>
      <c r="E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x14ac:dyDescent="0.25">
      <c r="A36" s="1"/>
      <c r="C36" s="3"/>
      <c r="D36" s="1"/>
      <c r="E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x14ac:dyDescent="0.25">
      <c r="A37" s="1"/>
      <c r="C37" s="3"/>
      <c r="D37" s="1"/>
      <c r="E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5">
      <c r="A38" s="1"/>
      <c r="C38" s="3"/>
      <c r="D38" s="1"/>
      <c r="E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</sheetData>
  <mergeCells count="41">
    <mergeCell ref="H1:I1"/>
    <mergeCell ref="B4:B5"/>
    <mergeCell ref="A28:B28"/>
    <mergeCell ref="A29:B29"/>
    <mergeCell ref="C28:I28"/>
    <mergeCell ref="C29:I29"/>
    <mergeCell ref="A24:I24"/>
    <mergeCell ref="A1:B1"/>
    <mergeCell ref="C4:D5"/>
    <mergeCell ref="C6:D6"/>
    <mergeCell ref="C7:D7"/>
    <mergeCell ref="C8:D8"/>
    <mergeCell ref="C9:D9"/>
    <mergeCell ref="C10:D10"/>
    <mergeCell ref="C11:D11"/>
    <mergeCell ref="C12:D12"/>
    <mergeCell ref="A30:B30"/>
    <mergeCell ref="A31:B31"/>
    <mergeCell ref="A23:I23"/>
    <mergeCell ref="A25:B25"/>
    <mergeCell ref="I4:I5"/>
    <mergeCell ref="A4:A5"/>
    <mergeCell ref="C21:D21"/>
    <mergeCell ref="C30:I30"/>
    <mergeCell ref="C27:I27"/>
    <mergeCell ref="C26:I26"/>
    <mergeCell ref="C31:I31"/>
    <mergeCell ref="A2:H2"/>
    <mergeCell ref="C25:I25"/>
    <mergeCell ref="E4:E5"/>
    <mergeCell ref="H4:H5"/>
    <mergeCell ref="G4:G5"/>
    <mergeCell ref="F4:F5"/>
    <mergeCell ref="C17:D17"/>
    <mergeCell ref="C18:D18"/>
    <mergeCell ref="C19:D19"/>
    <mergeCell ref="C20:D20"/>
    <mergeCell ref="C13:D13"/>
    <mergeCell ref="C14:D14"/>
    <mergeCell ref="C15:D15"/>
    <mergeCell ref="C16:D16"/>
  </mergeCells>
  <pageMargins left="0.7" right="0.7" top="0.75" bottom="0.75" header="0.3" footer="0.3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Данилова Татьяна Владимировна</cp:lastModifiedBy>
  <cp:lastPrinted>2019-10-02T10:34:51Z</cp:lastPrinted>
  <dcterms:created xsi:type="dcterms:W3CDTF">2016-02-05T07:02:10Z</dcterms:created>
  <dcterms:modified xsi:type="dcterms:W3CDTF">2019-10-02T10:45:50Z</dcterms:modified>
</cp:coreProperties>
</file>